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 Roll" sheetId="1" state="visible" r:id="rId1"/>
    <sheet name="Unit Mi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;[Red]($#,##0)"/>
    <numFmt numFmtId="166" formatCode="$#,##0.0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A1F33"/>
      <sz val="16"/>
    </font>
    <font>
      <name val="Calibri"/>
      <b val="1"/>
    </font>
    <font>
      <i val="1"/>
      <color rgb="004A5C6E"/>
      <sz val="9"/>
    </font>
    <font>
      <name val="Calibri"/>
      <b val="1"/>
      <color rgb="00FFFFFF"/>
    </font>
    <font>
      <b val="1"/>
      <color rgb="000A1F33"/>
      <sz val="12"/>
    </font>
  </fonts>
  <fills count="5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0A1F33"/>
      </patternFill>
    </fill>
    <fill>
      <patternFill patternType="solid">
        <fgColor rgb="00F1F4F7"/>
      </patternFill>
    </fill>
  </fills>
  <borders count="6">
    <border>
      <left/>
      <right/>
      <top/>
      <bottom/>
      <diagonal/>
    </border>
    <border>
      <left style="thin">
        <color rgb="00D8E0E7"/>
      </left>
      <right style="thin">
        <color rgb="00D8E0E7"/>
      </right>
      <top style="thin">
        <color rgb="00D8E0E7"/>
      </top>
      <bottom style="thin">
        <color rgb="00D8E0E7"/>
      </bottom>
    </border>
    <border>
      <left/>
      <right/>
      <top style="thin">
        <color rgb="00D8E0E7"/>
      </top>
      <bottom/>
      <diagonal/>
    </border>
    <border>
      <left/>
      <right style="thin">
        <color rgb="00D8E0E7"/>
      </right>
      <top style="thin">
        <color rgb="00D8E0E7"/>
      </top>
      <bottom/>
      <diagonal/>
    </border>
    <border>
      <left/>
      <right/>
      <top style="thin">
        <color rgb="00D8E0E7"/>
      </top>
      <bottom style="thin">
        <color rgb="00D8E0E7"/>
      </bottom>
      <diagonal/>
    </border>
    <border>
      <left/>
      <right style="thin">
        <color rgb="00D8E0E7"/>
      </right>
      <top style="thin">
        <color rgb="00D8E0E7"/>
      </top>
      <bottom style="thin">
        <color rgb="00D8E0E7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3" fontId="0" fillId="2" borderId="1" pivotButton="0" quotePrefix="0" xfId="0"/>
    <xf numFmtId="165" fontId="0" fillId="2" borderId="1" pivotButton="0" quotePrefix="0" xfId="0"/>
    <xf numFmtId="166" fontId="0" fillId="0" borderId="1" pivotButton="0" quotePrefix="0" xfId="0"/>
    <xf numFmtId="165" fontId="0" fillId="0" borderId="1" pivotButton="0" quotePrefix="0" xfId="0"/>
    <xf numFmtId="0" fontId="2" fillId="4" borderId="1" pivotButton="0" quotePrefix="0" xfId="0"/>
    <xf numFmtId="3" fontId="2" fillId="4" borderId="1" pivotButton="0" quotePrefix="0" xfId="0"/>
    <xf numFmtId="165" fontId="2" fillId="4" borderId="1" pivotButton="0" quotePrefix="0" xfId="0"/>
    <xf numFmtId="0" fontId="5" fillId="0" borderId="0" pivotButton="0" quotePrefix="0" xfId="0"/>
    <xf numFmtId="1" fontId="2" fillId="4" borderId="1" pivotButton="0" quotePrefix="0" xfId="0"/>
    <xf numFmtId="167" fontId="2" fillId="4" borderId="1" pivotButton="0" quotePrefix="0" xfId="0"/>
    <xf numFmtId="0" fontId="4" fillId="3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9" customWidth="1" min="3" max="3"/>
    <col width="22" customWidth="1" min="4" max="4"/>
    <col width="16" customWidth="1" min="5" max="5"/>
    <col width="12" customWidth="1" min="6" max="6"/>
    <col width="12" customWidth="1" min="7" max="7"/>
    <col width="13" customWidth="1" min="8" max="8"/>
    <col width="13" customWidth="1" min="9" max="9"/>
    <col width="13" customWidth="1" min="10" max="10"/>
    <col width="12" customWidth="1" min="11" max="11"/>
    <col width="12" customWidth="1" min="12" max="12"/>
    <col width="11" customWidth="1" min="13" max="13"/>
    <col width="12" customWidth="1" min="14" max="14"/>
    <col width="26" customWidth="1" min="15" max="15"/>
  </cols>
  <sheetData>
    <row r="1">
      <c r="A1" s="1" t="inlineStr">
        <is>
          <t>Multifamily Rent Roll</t>
        </is>
      </c>
    </row>
    <row r="2">
      <c r="A2" s="2" t="inlineStr">
        <is>
          <t>Property name</t>
        </is>
      </c>
      <c r="B2" s="3" t="n"/>
      <c r="C2" s="4" t="n"/>
      <c r="D2" s="5" t="n"/>
    </row>
    <row r="3">
      <c r="A3" s="2" t="inlineStr">
        <is>
          <t>Address</t>
        </is>
      </c>
      <c r="B3" s="3" t="n"/>
      <c r="C3" s="4" t="n"/>
      <c r="D3" s="5" t="n"/>
    </row>
    <row r="4">
      <c r="A4" s="2" t="inlineStr">
        <is>
          <t>As-of date</t>
        </is>
      </c>
      <c r="B4" s="6" t="n"/>
      <c r="C4" s="4" t="n"/>
      <c r="D4" s="5" t="n"/>
    </row>
    <row r="5">
      <c r="A5" s="7" t="inlineStr">
        <is>
          <t>Shaded cells are for your entries. Totals calculate automatically. Template by CommercialRefi, commercialrefi.com</t>
        </is>
      </c>
    </row>
    <row r="7" ht="34" customHeight="1">
      <c r="A7" s="8" t="inlineStr">
        <is>
          <t>Unit</t>
        </is>
      </c>
      <c r="B7" s="8" t="inlineStr">
        <is>
          <t>Unit type
(e.g. 2BR/1BA)</t>
        </is>
      </c>
      <c r="C7" s="8" t="inlineStr">
        <is>
          <t>Sq ft</t>
        </is>
      </c>
      <c r="D7" s="8" t="inlineStr">
        <is>
          <t>Tenant name</t>
        </is>
      </c>
      <c r="E7" s="8" t="inlineStr">
        <is>
          <t>Status
(Occupied / Vacant / Notice / Model)</t>
        </is>
      </c>
      <c r="F7" s="8" t="inlineStr">
        <is>
          <t>Lease start</t>
        </is>
      </c>
      <c r="G7" s="8" t="inlineStr">
        <is>
          <t>Lease end</t>
        </is>
      </c>
      <c r="H7" s="8" t="inlineStr">
        <is>
          <t>Market rent
/ month</t>
        </is>
      </c>
      <c r="I7" s="8" t="inlineStr">
        <is>
          <t>In-place rent
/ month</t>
        </is>
      </c>
      <c r="J7" s="8" t="inlineStr">
        <is>
          <t>Other monthly
charges</t>
        </is>
      </c>
      <c r="K7" s="8" t="inlineStr">
        <is>
          <t>Concessions
/ month</t>
        </is>
      </c>
      <c r="L7" s="8" t="inlineStr">
        <is>
          <t>Security
deposit</t>
        </is>
      </c>
      <c r="M7" s="8" t="inlineStr">
        <is>
          <t>Rent / sq ft</t>
        </is>
      </c>
      <c r="N7" s="8" t="inlineStr">
        <is>
          <t>Loss to lease</t>
        </is>
      </c>
      <c r="O7" s="8" t="inlineStr">
        <is>
          <t>Notes</t>
        </is>
      </c>
    </row>
    <row r="8">
      <c r="A8" s="3" t="n"/>
      <c r="B8" s="3" t="n"/>
      <c r="C8" s="9" t="n"/>
      <c r="D8" s="3" t="n"/>
      <c r="E8" s="3" t="n"/>
      <c r="F8" s="6" t="n"/>
      <c r="G8" s="6" t="n"/>
      <c r="H8" s="10" t="n"/>
      <c r="I8" s="10" t="n"/>
      <c r="J8" s="10" t="n"/>
      <c r="K8" s="10" t="n"/>
      <c r="L8" s="10" t="n"/>
      <c r="M8" s="11">
        <f>IF(AND(C8&gt;0,I8&gt;0),I8/C8,"")</f>
        <v/>
      </c>
      <c r="N8" s="12">
        <f>IF(AND(H8&gt;0,E8="Occupied"),H8-I8,"")</f>
        <v/>
      </c>
      <c r="O8" s="3" t="n"/>
    </row>
    <row r="9">
      <c r="A9" s="3" t="n"/>
      <c r="B9" s="3" t="n"/>
      <c r="C9" s="9" t="n"/>
      <c r="D9" s="3" t="n"/>
      <c r="E9" s="3" t="n"/>
      <c r="F9" s="6" t="n"/>
      <c r="G9" s="6" t="n"/>
      <c r="H9" s="10" t="n"/>
      <c r="I9" s="10" t="n"/>
      <c r="J9" s="10" t="n"/>
      <c r="K9" s="10" t="n"/>
      <c r="L9" s="10" t="n"/>
      <c r="M9" s="11">
        <f>IF(AND(C9&gt;0,I9&gt;0),I9/C9,"")</f>
        <v/>
      </c>
      <c r="N9" s="12">
        <f>IF(AND(H9&gt;0,E9="Occupied"),H9-I9,"")</f>
        <v/>
      </c>
      <c r="O9" s="3" t="n"/>
    </row>
    <row r="10">
      <c r="A10" s="3" t="n"/>
      <c r="B10" s="3" t="n"/>
      <c r="C10" s="9" t="n"/>
      <c r="D10" s="3" t="n"/>
      <c r="E10" s="3" t="n"/>
      <c r="F10" s="6" t="n"/>
      <c r="G10" s="6" t="n"/>
      <c r="H10" s="10" t="n"/>
      <c r="I10" s="10" t="n"/>
      <c r="J10" s="10" t="n"/>
      <c r="K10" s="10" t="n"/>
      <c r="L10" s="10" t="n"/>
      <c r="M10" s="11">
        <f>IF(AND(C10&gt;0,I10&gt;0),I10/C10,"")</f>
        <v/>
      </c>
      <c r="N10" s="12">
        <f>IF(AND(H10&gt;0,E10="Occupied"),H10-I10,"")</f>
        <v/>
      </c>
      <c r="O10" s="3" t="n"/>
    </row>
    <row r="11">
      <c r="A11" s="3" t="n"/>
      <c r="B11" s="3" t="n"/>
      <c r="C11" s="9" t="n"/>
      <c r="D11" s="3" t="n"/>
      <c r="E11" s="3" t="n"/>
      <c r="F11" s="6" t="n"/>
      <c r="G11" s="6" t="n"/>
      <c r="H11" s="10" t="n"/>
      <c r="I11" s="10" t="n"/>
      <c r="J11" s="10" t="n"/>
      <c r="K11" s="10" t="n"/>
      <c r="L11" s="10" t="n"/>
      <c r="M11" s="11">
        <f>IF(AND(C11&gt;0,I11&gt;0),I11/C11,"")</f>
        <v/>
      </c>
      <c r="N11" s="12">
        <f>IF(AND(H11&gt;0,E11="Occupied"),H11-I11,"")</f>
        <v/>
      </c>
      <c r="O11" s="3" t="n"/>
    </row>
    <row r="12">
      <c r="A12" s="3" t="n"/>
      <c r="B12" s="3" t="n"/>
      <c r="C12" s="9" t="n"/>
      <c r="D12" s="3" t="n"/>
      <c r="E12" s="3" t="n"/>
      <c r="F12" s="6" t="n"/>
      <c r="G12" s="6" t="n"/>
      <c r="H12" s="10" t="n"/>
      <c r="I12" s="10" t="n"/>
      <c r="J12" s="10" t="n"/>
      <c r="K12" s="10" t="n"/>
      <c r="L12" s="10" t="n"/>
      <c r="M12" s="11">
        <f>IF(AND(C12&gt;0,I12&gt;0),I12/C12,"")</f>
        <v/>
      </c>
      <c r="N12" s="12">
        <f>IF(AND(H12&gt;0,E12="Occupied"),H12-I12,"")</f>
        <v/>
      </c>
      <c r="O12" s="3" t="n"/>
    </row>
    <row r="13">
      <c r="A13" s="3" t="n"/>
      <c r="B13" s="3" t="n"/>
      <c r="C13" s="9" t="n"/>
      <c r="D13" s="3" t="n"/>
      <c r="E13" s="3" t="n"/>
      <c r="F13" s="6" t="n"/>
      <c r="G13" s="6" t="n"/>
      <c r="H13" s="10" t="n"/>
      <c r="I13" s="10" t="n"/>
      <c r="J13" s="10" t="n"/>
      <c r="K13" s="10" t="n"/>
      <c r="L13" s="10" t="n"/>
      <c r="M13" s="11">
        <f>IF(AND(C13&gt;0,I13&gt;0),I13/C13,"")</f>
        <v/>
      </c>
      <c r="N13" s="12">
        <f>IF(AND(H13&gt;0,E13="Occupied"),H13-I13,"")</f>
        <v/>
      </c>
      <c r="O13" s="3" t="n"/>
    </row>
    <row r="14">
      <c r="A14" s="3" t="n"/>
      <c r="B14" s="3" t="n"/>
      <c r="C14" s="9" t="n"/>
      <c r="D14" s="3" t="n"/>
      <c r="E14" s="3" t="n"/>
      <c r="F14" s="6" t="n"/>
      <c r="G14" s="6" t="n"/>
      <c r="H14" s="10" t="n"/>
      <c r="I14" s="10" t="n"/>
      <c r="J14" s="10" t="n"/>
      <c r="K14" s="10" t="n"/>
      <c r="L14" s="10" t="n"/>
      <c r="M14" s="11">
        <f>IF(AND(C14&gt;0,I14&gt;0),I14/C14,"")</f>
        <v/>
      </c>
      <c r="N14" s="12">
        <f>IF(AND(H14&gt;0,E14="Occupied"),H14-I14,"")</f>
        <v/>
      </c>
      <c r="O14" s="3" t="n"/>
    </row>
    <row r="15">
      <c r="A15" s="3" t="n"/>
      <c r="B15" s="3" t="n"/>
      <c r="C15" s="9" t="n"/>
      <c r="D15" s="3" t="n"/>
      <c r="E15" s="3" t="n"/>
      <c r="F15" s="6" t="n"/>
      <c r="G15" s="6" t="n"/>
      <c r="H15" s="10" t="n"/>
      <c r="I15" s="10" t="n"/>
      <c r="J15" s="10" t="n"/>
      <c r="K15" s="10" t="n"/>
      <c r="L15" s="10" t="n"/>
      <c r="M15" s="11">
        <f>IF(AND(C15&gt;0,I15&gt;0),I15/C15,"")</f>
        <v/>
      </c>
      <c r="N15" s="12">
        <f>IF(AND(H15&gt;0,E15="Occupied"),H15-I15,"")</f>
        <v/>
      </c>
      <c r="O15" s="3" t="n"/>
    </row>
    <row r="16">
      <c r="A16" s="3" t="n"/>
      <c r="B16" s="3" t="n"/>
      <c r="C16" s="9" t="n"/>
      <c r="D16" s="3" t="n"/>
      <c r="E16" s="3" t="n"/>
      <c r="F16" s="6" t="n"/>
      <c r="G16" s="6" t="n"/>
      <c r="H16" s="10" t="n"/>
      <c r="I16" s="10" t="n"/>
      <c r="J16" s="10" t="n"/>
      <c r="K16" s="10" t="n"/>
      <c r="L16" s="10" t="n"/>
      <c r="M16" s="11">
        <f>IF(AND(C16&gt;0,I16&gt;0),I16/C16,"")</f>
        <v/>
      </c>
      <c r="N16" s="12">
        <f>IF(AND(H16&gt;0,E16="Occupied"),H16-I16,"")</f>
        <v/>
      </c>
      <c r="O16" s="3" t="n"/>
    </row>
    <row r="17">
      <c r="A17" s="3" t="n"/>
      <c r="B17" s="3" t="n"/>
      <c r="C17" s="9" t="n"/>
      <c r="D17" s="3" t="n"/>
      <c r="E17" s="3" t="n"/>
      <c r="F17" s="6" t="n"/>
      <c r="G17" s="6" t="n"/>
      <c r="H17" s="10" t="n"/>
      <c r="I17" s="10" t="n"/>
      <c r="J17" s="10" t="n"/>
      <c r="K17" s="10" t="n"/>
      <c r="L17" s="10" t="n"/>
      <c r="M17" s="11">
        <f>IF(AND(C17&gt;0,I17&gt;0),I17/C17,"")</f>
        <v/>
      </c>
      <c r="N17" s="12">
        <f>IF(AND(H17&gt;0,E17="Occupied"),H17-I17,"")</f>
        <v/>
      </c>
      <c r="O17" s="3" t="n"/>
    </row>
    <row r="18">
      <c r="A18" s="3" t="n"/>
      <c r="B18" s="3" t="n"/>
      <c r="C18" s="9" t="n"/>
      <c r="D18" s="3" t="n"/>
      <c r="E18" s="3" t="n"/>
      <c r="F18" s="6" t="n"/>
      <c r="G18" s="6" t="n"/>
      <c r="H18" s="10" t="n"/>
      <c r="I18" s="10" t="n"/>
      <c r="J18" s="10" t="n"/>
      <c r="K18" s="10" t="n"/>
      <c r="L18" s="10" t="n"/>
      <c r="M18" s="11">
        <f>IF(AND(C18&gt;0,I18&gt;0),I18/C18,"")</f>
        <v/>
      </c>
      <c r="N18" s="12">
        <f>IF(AND(H18&gt;0,E18="Occupied"),H18-I18,"")</f>
        <v/>
      </c>
      <c r="O18" s="3" t="n"/>
    </row>
    <row r="19">
      <c r="A19" s="3" t="n"/>
      <c r="B19" s="3" t="n"/>
      <c r="C19" s="9" t="n"/>
      <c r="D19" s="3" t="n"/>
      <c r="E19" s="3" t="n"/>
      <c r="F19" s="6" t="n"/>
      <c r="G19" s="6" t="n"/>
      <c r="H19" s="10" t="n"/>
      <c r="I19" s="10" t="n"/>
      <c r="J19" s="10" t="n"/>
      <c r="K19" s="10" t="n"/>
      <c r="L19" s="10" t="n"/>
      <c r="M19" s="11">
        <f>IF(AND(C19&gt;0,I19&gt;0),I19/C19,"")</f>
        <v/>
      </c>
      <c r="N19" s="12">
        <f>IF(AND(H19&gt;0,E19="Occupied"),H19-I19,"")</f>
        <v/>
      </c>
      <c r="O19" s="3" t="n"/>
    </row>
    <row r="20">
      <c r="A20" s="3" t="n"/>
      <c r="B20" s="3" t="n"/>
      <c r="C20" s="9" t="n"/>
      <c r="D20" s="3" t="n"/>
      <c r="E20" s="3" t="n"/>
      <c r="F20" s="6" t="n"/>
      <c r="G20" s="6" t="n"/>
      <c r="H20" s="10" t="n"/>
      <c r="I20" s="10" t="n"/>
      <c r="J20" s="10" t="n"/>
      <c r="K20" s="10" t="n"/>
      <c r="L20" s="10" t="n"/>
      <c r="M20" s="11">
        <f>IF(AND(C20&gt;0,I20&gt;0),I20/C20,"")</f>
        <v/>
      </c>
      <c r="N20" s="12">
        <f>IF(AND(H20&gt;0,E20="Occupied"),H20-I20,"")</f>
        <v/>
      </c>
      <c r="O20" s="3" t="n"/>
    </row>
    <row r="21">
      <c r="A21" s="3" t="n"/>
      <c r="B21" s="3" t="n"/>
      <c r="C21" s="9" t="n"/>
      <c r="D21" s="3" t="n"/>
      <c r="E21" s="3" t="n"/>
      <c r="F21" s="6" t="n"/>
      <c r="G21" s="6" t="n"/>
      <c r="H21" s="10" t="n"/>
      <c r="I21" s="10" t="n"/>
      <c r="J21" s="10" t="n"/>
      <c r="K21" s="10" t="n"/>
      <c r="L21" s="10" t="n"/>
      <c r="M21" s="11">
        <f>IF(AND(C21&gt;0,I21&gt;0),I21/C21,"")</f>
        <v/>
      </c>
      <c r="N21" s="12">
        <f>IF(AND(H21&gt;0,E21="Occupied"),H21-I21,"")</f>
        <v/>
      </c>
      <c r="O21" s="3" t="n"/>
    </row>
    <row r="22">
      <c r="A22" s="3" t="n"/>
      <c r="B22" s="3" t="n"/>
      <c r="C22" s="9" t="n"/>
      <c r="D22" s="3" t="n"/>
      <c r="E22" s="3" t="n"/>
      <c r="F22" s="6" t="n"/>
      <c r="G22" s="6" t="n"/>
      <c r="H22" s="10" t="n"/>
      <c r="I22" s="10" t="n"/>
      <c r="J22" s="10" t="n"/>
      <c r="K22" s="10" t="n"/>
      <c r="L22" s="10" t="n"/>
      <c r="M22" s="11">
        <f>IF(AND(C22&gt;0,I22&gt;0),I22/C22,"")</f>
        <v/>
      </c>
      <c r="N22" s="12">
        <f>IF(AND(H22&gt;0,E22="Occupied"),H22-I22,"")</f>
        <v/>
      </c>
      <c r="O22" s="3" t="n"/>
    </row>
    <row r="23">
      <c r="A23" s="3" t="n"/>
      <c r="B23" s="3" t="n"/>
      <c r="C23" s="9" t="n"/>
      <c r="D23" s="3" t="n"/>
      <c r="E23" s="3" t="n"/>
      <c r="F23" s="6" t="n"/>
      <c r="G23" s="6" t="n"/>
      <c r="H23" s="10" t="n"/>
      <c r="I23" s="10" t="n"/>
      <c r="J23" s="10" t="n"/>
      <c r="K23" s="10" t="n"/>
      <c r="L23" s="10" t="n"/>
      <c r="M23" s="11">
        <f>IF(AND(C23&gt;0,I23&gt;0),I23/C23,"")</f>
        <v/>
      </c>
      <c r="N23" s="12">
        <f>IF(AND(H23&gt;0,E23="Occupied"),H23-I23,"")</f>
        <v/>
      </c>
      <c r="O23" s="3" t="n"/>
    </row>
    <row r="24">
      <c r="A24" s="3" t="n"/>
      <c r="B24" s="3" t="n"/>
      <c r="C24" s="9" t="n"/>
      <c r="D24" s="3" t="n"/>
      <c r="E24" s="3" t="n"/>
      <c r="F24" s="6" t="n"/>
      <c r="G24" s="6" t="n"/>
      <c r="H24" s="10" t="n"/>
      <c r="I24" s="10" t="n"/>
      <c r="J24" s="10" t="n"/>
      <c r="K24" s="10" t="n"/>
      <c r="L24" s="10" t="n"/>
      <c r="M24" s="11">
        <f>IF(AND(C24&gt;0,I24&gt;0),I24/C24,"")</f>
        <v/>
      </c>
      <c r="N24" s="12">
        <f>IF(AND(H24&gt;0,E24="Occupied"),H24-I24,"")</f>
        <v/>
      </c>
      <c r="O24" s="3" t="n"/>
    </row>
    <row r="25">
      <c r="A25" s="3" t="n"/>
      <c r="B25" s="3" t="n"/>
      <c r="C25" s="9" t="n"/>
      <c r="D25" s="3" t="n"/>
      <c r="E25" s="3" t="n"/>
      <c r="F25" s="6" t="n"/>
      <c r="G25" s="6" t="n"/>
      <c r="H25" s="10" t="n"/>
      <c r="I25" s="10" t="n"/>
      <c r="J25" s="10" t="n"/>
      <c r="K25" s="10" t="n"/>
      <c r="L25" s="10" t="n"/>
      <c r="M25" s="11">
        <f>IF(AND(C25&gt;0,I25&gt;0),I25/C25,"")</f>
        <v/>
      </c>
      <c r="N25" s="12">
        <f>IF(AND(H25&gt;0,E25="Occupied"),H25-I25,"")</f>
        <v/>
      </c>
      <c r="O25" s="3" t="n"/>
    </row>
    <row r="26">
      <c r="A26" s="3" t="n"/>
      <c r="B26" s="3" t="n"/>
      <c r="C26" s="9" t="n"/>
      <c r="D26" s="3" t="n"/>
      <c r="E26" s="3" t="n"/>
      <c r="F26" s="6" t="n"/>
      <c r="G26" s="6" t="n"/>
      <c r="H26" s="10" t="n"/>
      <c r="I26" s="10" t="n"/>
      <c r="J26" s="10" t="n"/>
      <c r="K26" s="10" t="n"/>
      <c r="L26" s="10" t="n"/>
      <c r="M26" s="11">
        <f>IF(AND(C26&gt;0,I26&gt;0),I26/C26,"")</f>
        <v/>
      </c>
      <c r="N26" s="12">
        <f>IF(AND(H26&gt;0,E26="Occupied"),H26-I26,"")</f>
        <v/>
      </c>
      <c r="O26" s="3" t="n"/>
    </row>
    <row r="27">
      <c r="A27" s="3" t="n"/>
      <c r="B27" s="3" t="n"/>
      <c r="C27" s="9" t="n"/>
      <c r="D27" s="3" t="n"/>
      <c r="E27" s="3" t="n"/>
      <c r="F27" s="6" t="n"/>
      <c r="G27" s="6" t="n"/>
      <c r="H27" s="10" t="n"/>
      <c r="I27" s="10" t="n"/>
      <c r="J27" s="10" t="n"/>
      <c r="K27" s="10" t="n"/>
      <c r="L27" s="10" t="n"/>
      <c r="M27" s="11">
        <f>IF(AND(C27&gt;0,I27&gt;0),I27/C27,"")</f>
        <v/>
      </c>
      <c r="N27" s="12">
        <f>IF(AND(H27&gt;0,E27="Occupied"),H27-I27,"")</f>
        <v/>
      </c>
      <c r="O27" s="3" t="n"/>
    </row>
    <row r="28">
      <c r="A28" s="3" t="n"/>
      <c r="B28" s="3" t="n"/>
      <c r="C28" s="9" t="n"/>
      <c r="D28" s="3" t="n"/>
      <c r="E28" s="3" t="n"/>
      <c r="F28" s="6" t="n"/>
      <c r="G28" s="6" t="n"/>
      <c r="H28" s="10" t="n"/>
      <c r="I28" s="10" t="n"/>
      <c r="J28" s="10" t="n"/>
      <c r="K28" s="10" t="n"/>
      <c r="L28" s="10" t="n"/>
      <c r="M28" s="11">
        <f>IF(AND(C28&gt;0,I28&gt;0),I28/C28,"")</f>
        <v/>
      </c>
      <c r="N28" s="12">
        <f>IF(AND(H28&gt;0,E28="Occupied"),H28-I28,"")</f>
        <v/>
      </c>
      <c r="O28" s="3" t="n"/>
    </row>
    <row r="29">
      <c r="A29" s="3" t="n"/>
      <c r="B29" s="3" t="n"/>
      <c r="C29" s="9" t="n"/>
      <c r="D29" s="3" t="n"/>
      <c r="E29" s="3" t="n"/>
      <c r="F29" s="6" t="n"/>
      <c r="G29" s="6" t="n"/>
      <c r="H29" s="10" t="n"/>
      <c r="I29" s="10" t="n"/>
      <c r="J29" s="10" t="n"/>
      <c r="K29" s="10" t="n"/>
      <c r="L29" s="10" t="n"/>
      <c r="M29" s="11">
        <f>IF(AND(C29&gt;0,I29&gt;0),I29/C29,"")</f>
        <v/>
      </c>
      <c r="N29" s="12">
        <f>IF(AND(H29&gt;0,E29="Occupied"),H29-I29,"")</f>
        <v/>
      </c>
      <c r="O29" s="3" t="n"/>
    </row>
    <row r="30">
      <c r="A30" s="3" t="n"/>
      <c r="B30" s="3" t="n"/>
      <c r="C30" s="9" t="n"/>
      <c r="D30" s="3" t="n"/>
      <c r="E30" s="3" t="n"/>
      <c r="F30" s="6" t="n"/>
      <c r="G30" s="6" t="n"/>
      <c r="H30" s="10" t="n"/>
      <c r="I30" s="10" t="n"/>
      <c r="J30" s="10" t="n"/>
      <c r="K30" s="10" t="n"/>
      <c r="L30" s="10" t="n"/>
      <c r="M30" s="11">
        <f>IF(AND(C30&gt;0,I30&gt;0),I30/C30,"")</f>
        <v/>
      </c>
      <c r="N30" s="12">
        <f>IF(AND(H30&gt;0,E30="Occupied"),H30-I30,"")</f>
        <v/>
      </c>
      <c r="O30" s="3" t="n"/>
    </row>
    <row r="31">
      <c r="A31" s="3" t="n"/>
      <c r="B31" s="3" t="n"/>
      <c r="C31" s="9" t="n"/>
      <c r="D31" s="3" t="n"/>
      <c r="E31" s="3" t="n"/>
      <c r="F31" s="6" t="n"/>
      <c r="G31" s="6" t="n"/>
      <c r="H31" s="10" t="n"/>
      <c r="I31" s="10" t="n"/>
      <c r="J31" s="10" t="n"/>
      <c r="K31" s="10" t="n"/>
      <c r="L31" s="10" t="n"/>
      <c r="M31" s="11">
        <f>IF(AND(C31&gt;0,I31&gt;0),I31/C31,"")</f>
        <v/>
      </c>
      <c r="N31" s="12">
        <f>IF(AND(H31&gt;0,E31="Occupied"),H31-I31,"")</f>
        <v/>
      </c>
      <c r="O31" s="3" t="n"/>
    </row>
    <row r="32">
      <c r="A32" s="3" t="n"/>
      <c r="B32" s="3" t="n"/>
      <c r="C32" s="9" t="n"/>
      <c r="D32" s="3" t="n"/>
      <c r="E32" s="3" t="n"/>
      <c r="F32" s="6" t="n"/>
      <c r="G32" s="6" t="n"/>
      <c r="H32" s="10" t="n"/>
      <c r="I32" s="10" t="n"/>
      <c r="J32" s="10" t="n"/>
      <c r="K32" s="10" t="n"/>
      <c r="L32" s="10" t="n"/>
      <c r="M32" s="11">
        <f>IF(AND(C32&gt;0,I32&gt;0),I32/C32,"")</f>
        <v/>
      </c>
      <c r="N32" s="12">
        <f>IF(AND(H32&gt;0,E32="Occupied"),H32-I32,"")</f>
        <v/>
      </c>
      <c r="O32" s="3" t="n"/>
    </row>
    <row r="33">
      <c r="A33" s="3" t="n"/>
      <c r="B33" s="3" t="n"/>
      <c r="C33" s="9" t="n"/>
      <c r="D33" s="3" t="n"/>
      <c r="E33" s="3" t="n"/>
      <c r="F33" s="6" t="n"/>
      <c r="G33" s="6" t="n"/>
      <c r="H33" s="10" t="n"/>
      <c r="I33" s="10" t="n"/>
      <c r="J33" s="10" t="n"/>
      <c r="K33" s="10" t="n"/>
      <c r="L33" s="10" t="n"/>
      <c r="M33" s="11">
        <f>IF(AND(C33&gt;0,I33&gt;0),I33/C33,"")</f>
        <v/>
      </c>
      <c r="N33" s="12">
        <f>IF(AND(H33&gt;0,E33="Occupied"),H33-I33,"")</f>
        <v/>
      </c>
      <c r="O33" s="3" t="n"/>
    </row>
    <row r="34">
      <c r="A34" s="3" t="n"/>
      <c r="B34" s="3" t="n"/>
      <c r="C34" s="9" t="n"/>
      <c r="D34" s="3" t="n"/>
      <c r="E34" s="3" t="n"/>
      <c r="F34" s="6" t="n"/>
      <c r="G34" s="6" t="n"/>
      <c r="H34" s="10" t="n"/>
      <c r="I34" s="10" t="n"/>
      <c r="J34" s="10" t="n"/>
      <c r="K34" s="10" t="n"/>
      <c r="L34" s="10" t="n"/>
      <c r="M34" s="11">
        <f>IF(AND(C34&gt;0,I34&gt;0),I34/C34,"")</f>
        <v/>
      </c>
      <c r="N34" s="12">
        <f>IF(AND(H34&gt;0,E34="Occupied"),H34-I34,"")</f>
        <v/>
      </c>
      <c r="O34" s="3" t="n"/>
    </row>
    <row r="35">
      <c r="A35" s="3" t="n"/>
      <c r="B35" s="3" t="n"/>
      <c r="C35" s="9" t="n"/>
      <c r="D35" s="3" t="n"/>
      <c r="E35" s="3" t="n"/>
      <c r="F35" s="6" t="n"/>
      <c r="G35" s="6" t="n"/>
      <c r="H35" s="10" t="n"/>
      <c r="I35" s="10" t="n"/>
      <c r="J35" s="10" t="n"/>
      <c r="K35" s="10" t="n"/>
      <c r="L35" s="10" t="n"/>
      <c r="M35" s="11">
        <f>IF(AND(C35&gt;0,I35&gt;0),I35/C35,"")</f>
        <v/>
      </c>
      <c r="N35" s="12">
        <f>IF(AND(H35&gt;0,E35="Occupied"),H35-I35,"")</f>
        <v/>
      </c>
      <c r="O35" s="3" t="n"/>
    </row>
    <row r="36">
      <c r="A36" s="3" t="n"/>
      <c r="B36" s="3" t="n"/>
      <c r="C36" s="9" t="n"/>
      <c r="D36" s="3" t="n"/>
      <c r="E36" s="3" t="n"/>
      <c r="F36" s="6" t="n"/>
      <c r="G36" s="6" t="n"/>
      <c r="H36" s="10" t="n"/>
      <c r="I36" s="10" t="n"/>
      <c r="J36" s="10" t="n"/>
      <c r="K36" s="10" t="n"/>
      <c r="L36" s="10" t="n"/>
      <c r="M36" s="11">
        <f>IF(AND(C36&gt;0,I36&gt;0),I36/C36,"")</f>
        <v/>
      </c>
      <c r="N36" s="12">
        <f>IF(AND(H36&gt;0,E36="Occupied"),H36-I36,"")</f>
        <v/>
      </c>
      <c r="O36" s="3" t="n"/>
    </row>
    <row r="37">
      <c r="A37" s="3" t="n"/>
      <c r="B37" s="3" t="n"/>
      <c r="C37" s="9" t="n"/>
      <c r="D37" s="3" t="n"/>
      <c r="E37" s="3" t="n"/>
      <c r="F37" s="6" t="n"/>
      <c r="G37" s="6" t="n"/>
      <c r="H37" s="10" t="n"/>
      <c r="I37" s="10" t="n"/>
      <c r="J37" s="10" t="n"/>
      <c r="K37" s="10" t="n"/>
      <c r="L37" s="10" t="n"/>
      <c r="M37" s="11">
        <f>IF(AND(C37&gt;0,I37&gt;0),I37/C37,"")</f>
        <v/>
      </c>
      <c r="N37" s="12">
        <f>IF(AND(H37&gt;0,E37="Occupied"),H37-I37,"")</f>
        <v/>
      </c>
      <c r="O37" s="3" t="n"/>
    </row>
    <row r="38">
      <c r="A38" s="3" t="n"/>
      <c r="B38" s="3" t="n"/>
      <c r="C38" s="9" t="n"/>
      <c r="D38" s="3" t="n"/>
      <c r="E38" s="3" t="n"/>
      <c r="F38" s="6" t="n"/>
      <c r="G38" s="6" t="n"/>
      <c r="H38" s="10" t="n"/>
      <c r="I38" s="10" t="n"/>
      <c r="J38" s="10" t="n"/>
      <c r="K38" s="10" t="n"/>
      <c r="L38" s="10" t="n"/>
      <c r="M38" s="11">
        <f>IF(AND(C38&gt;0,I38&gt;0),I38/C38,"")</f>
        <v/>
      </c>
      <c r="N38" s="12">
        <f>IF(AND(H38&gt;0,E38="Occupied"),H38-I38,"")</f>
        <v/>
      </c>
      <c r="O38" s="3" t="n"/>
    </row>
    <row r="39">
      <c r="A39" s="3" t="n"/>
      <c r="B39" s="3" t="n"/>
      <c r="C39" s="9" t="n"/>
      <c r="D39" s="3" t="n"/>
      <c r="E39" s="3" t="n"/>
      <c r="F39" s="6" t="n"/>
      <c r="G39" s="6" t="n"/>
      <c r="H39" s="10" t="n"/>
      <c r="I39" s="10" t="n"/>
      <c r="J39" s="10" t="n"/>
      <c r="K39" s="10" t="n"/>
      <c r="L39" s="10" t="n"/>
      <c r="M39" s="11">
        <f>IF(AND(C39&gt;0,I39&gt;0),I39/C39,"")</f>
        <v/>
      </c>
      <c r="N39" s="12">
        <f>IF(AND(H39&gt;0,E39="Occupied"),H39-I39,"")</f>
        <v/>
      </c>
      <c r="O39" s="3" t="n"/>
    </row>
    <row r="40">
      <c r="A40" s="3" t="n"/>
      <c r="B40" s="3" t="n"/>
      <c r="C40" s="9" t="n"/>
      <c r="D40" s="3" t="n"/>
      <c r="E40" s="3" t="n"/>
      <c r="F40" s="6" t="n"/>
      <c r="G40" s="6" t="n"/>
      <c r="H40" s="10" t="n"/>
      <c r="I40" s="10" t="n"/>
      <c r="J40" s="10" t="n"/>
      <c r="K40" s="10" t="n"/>
      <c r="L40" s="10" t="n"/>
      <c r="M40" s="11">
        <f>IF(AND(C40&gt;0,I40&gt;0),I40/C40,"")</f>
        <v/>
      </c>
      <c r="N40" s="12">
        <f>IF(AND(H40&gt;0,E40="Occupied"),H40-I40,"")</f>
        <v/>
      </c>
      <c r="O40" s="3" t="n"/>
    </row>
    <row r="41">
      <c r="A41" s="3" t="n"/>
      <c r="B41" s="3" t="n"/>
      <c r="C41" s="9" t="n"/>
      <c r="D41" s="3" t="n"/>
      <c r="E41" s="3" t="n"/>
      <c r="F41" s="6" t="n"/>
      <c r="G41" s="6" t="n"/>
      <c r="H41" s="10" t="n"/>
      <c r="I41" s="10" t="n"/>
      <c r="J41" s="10" t="n"/>
      <c r="K41" s="10" t="n"/>
      <c r="L41" s="10" t="n"/>
      <c r="M41" s="11">
        <f>IF(AND(C41&gt;0,I41&gt;0),I41/C41,"")</f>
        <v/>
      </c>
      <c r="N41" s="12">
        <f>IF(AND(H41&gt;0,E41="Occupied"),H41-I41,"")</f>
        <v/>
      </c>
      <c r="O41" s="3" t="n"/>
    </row>
    <row r="42">
      <c r="A42" s="3" t="n"/>
      <c r="B42" s="3" t="n"/>
      <c r="C42" s="9" t="n"/>
      <c r="D42" s="3" t="n"/>
      <c r="E42" s="3" t="n"/>
      <c r="F42" s="6" t="n"/>
      <c r="G42" s="6" t="n"/>
      <c r="H42" s="10" t="n"/>
      <c r="I42" s="10" t="n"/>
      <c r="J42" s="10" t="n"/>
      <c r="K42" s="10" t="n"/>
      <c r="L42" s="10" t="n"/>
      <c r="M42" s="11">
        <f>IF(AND(C42&gt;0,I42&gt;0),I42/C42,"")</f>
        <v/>
      </c>
      <c r="N42" s="12">
        <f>IF(AND(H42&gt;0,E42="Occupied"),H42-I42,"")</f>
        <v/>
      </c>
      <c r="O42" s="3" t="n"/>
    </row>
    <row r="43">
      <c r="A43" s="3" t="n"/>
      <c r="B43" s="3" t="n"/>
      <c r="C43" s="9" t="n"/>
      <c r="D43" s="3" t="n"/>
      <c r="E43" s="3" t="n"/>
      <c r="F43" s="6" t="n"/>
      <c r="G43" s="6" t="n"/>
      <c r="H43" s="10" t="n"/>
      <c r="I43" s="10" t="n"/>
      <c r="J43" s="10" t="n"/>
      <c r="K43" s="10" t="n"/>
      <c r="L43" s="10" t="n"/>
      <c r="M43" s="11">
        <f>IF(AND(C43&gt;0,I43&gt;0),I43/C43,"")</f>
        <v/>
      </c>
      <c r="N43" s="12">
        <f>IF(AND(H43&gt;0,E43="Occupied"),H43-I43,"")</f>
        <v/>
      </c>
      <c r="O43" s="3" t="n"/>
    </row>
    <row r="44">
      <c r="A44" s="3" t="n"/>
      <c r="B44" s="3" t="n"/>
      <c r="C44" s="9" t="n"/>
      <c r="D44" s="3" t="n"/>
      <c r="E44" s="3" t="n"/>
      <c r="F44" s="6" t="n"/>
      <c r="G44" s="6" t="n"/>
      <c r="H44" s="10" t="n"/>
      <c r="I44" s="10" t="n"/>
      <c r="J44" s="10" t="n"/>
      <c r="K44" s="10" t="n"/>
      <c r="L44" s="10" t="n"/>
      <c r="M44" s="11">
        <f>IF(AND(C44&gt;0,I44&gt;0),I44/C44,"")</f>
        <v/>
      </c>
      <c r="N44" s="12">
        <f>IF(AND(H44&gt;0,E44="Occupied"),H44-I44,"")</f>
        <v/>
      </c>
      <c r="O44" s="3" t="n"/>
    </row>
    <row r="45">
      <c r="A45" s="3" t="n"/>
      <c r="B45" s="3" t="n"/>
      <c r="C45" s="9" t="n"/>
      <c r="D45" s="3" t="n"/>
      <c r="E45" s="3" t="n"/>
      <c r="F45" s="6" t="n"/>
      <c r="G45" s="6" t="n"/>
      <c r="H45" s="10" t="n"/>
      <c r="I45" s="10" t="n"/>
      <c r="J45" s="10" t="n"/>
      <c r="K45" s="10" t="n"/>
      <c r="L45" s="10" t="n"/>
      <c r="M45" s="11">
        <f>IF(AND(C45&gt;0,I45&gt;0),I45/C45,"")</f>
        <v/>
      </c>
      <c r="N45" s="12">
        <f>IF(AND(H45&gt;0,E45="Occupied"),H45-I45,"")</f>
        <v/>
      </c>
      <c r="O45" s="3" t="n"/>
    </row>
    <row r="46">
      <c r="A46" s="3" t="n"/>
      <c r="B46" s="3" t="n"/>
      <c r="C46" s="9" t="n"/>
      <c r="D46" s="3" t="n"/>
      <c r="E46" s="3" t="n"/>
      <c r="F46" s="6" t="n"/>
      <c r="G46" s="6" t="n"/>
      <c r="H46" s="10" t="n"/>
      <c r="I46" s="10" t="n"/>
      <c r="J46" s="10" t="n"/>
      <c r="K46" s="10" t="n"/>
      <c r="L46" s="10" t="n"/>
      <c r="M46" s="11">
        <f>IF(AND(C46&gt;0,I46&gt;0),I46/C46,"")</f>
        <v/>
      </c>
      <c r="N46" s="12">
        <f>IF(AND(H46&gt;0,E46="Occupied"),H46-I46,"")</f>
        <v/>
      </c>
      <c r="O46" s="3" t="n"/>
    </row>
    <row r="47">
      <c r="A47" s="3" t="n"/>
      <c r="B47" s="3" t="n"/>
      <c r="C47" s="9" t="n"/>
      <c r="D47" s="3" t="n"/>
      <c r="E47" s="3" t="n"/>
      <c r="F47" s="6" t="n"/>
      <c r="G47" s="6" t="n"/>
      <c r="H47" s="10" t="n"/>
      <c r="I47" s="10" t="n"/>
      <c r="J47" s="10" t="n"/>
      <c r="K47" s="10" t="n"/>
      <c r="L47" s="10" t="n"/>
      <c r="M47" s="11">
        <f>IF(AND(C47&gt;0,I47&gt;0),I47/C47,"")</f>
        <v/>
      </c>
      <c r="N47" s="12">
        <f>IF(AND(H47&gt;0,E47="Occupied"),H47-I47,"")</f>
        <v/>
      </c>
      <c r="O47" s="3" t="n"/>
    </row>
    <row r="48">
      <c r="A48" s="13" t="inlineStr">
        <is>
          <t>Totals</t>
        </is>
      </c>
      <c r="B48" s="13" t="n"/>
      <c r="C48" s="14">
        <f>SUM(C8:C47)</f>
        <v/>
      </c>
      <c r="D48" s="13" t="n"/>
      <c r="E48" s="13" t="n"/>
      <c r="F48" s="13" t="n"/>
      <c r="G48" s="13" t="n"/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3" t="n"/>
      <c r="N48" s="15">
        <f>SUM(N8:N47)</f>
        <v/>
      </c>
      <c r="O48" s="13" t="n"/>
    </row>
    <row r="49">
      <c r="A49" s="16" t="inlineStr">
        <is>
          <t>Summary</t>
        </is>
      </c>
    </row>
    <row r="50">
      <c r="A50" t="inlineStr">
        <is>
          <t>Total units</t>
        </is>
      </c>
      <c r="B50" s="17">
        <f>COUNTA(A8:A47)</f>
        <v/>
      </c>
    </row>
    <row r="51">
      <c r="A51" t="inlineStr">
        <is>
          <t>Occupied units</t>
        </is>
      </c>
      <c r="B51" s="17">
        <f>COUNTIF(E8:E47,"Occupied")+COUNTIF(E8:E47,"Notice")</f>
        <v/>
      </c>
    </row>
    <row r="52">
      <c r="A52" t="inlineStr">
        <is>
          <t>Physical occupancy</t>
        </is>
      </c>
      <c r="B52" s="18">
        <f>IF(B50&gt;0,B51/B50,0)</f>
        <v/>
      </c>
    </row>
    <row r="53">
      <c r="A53" t="inlineStr">
        <is>
          <t>Monthly market rent (all units)</t>
        </is>
      </c>
      <c r="B53" s="15">
        <f>H48</f>
        <v/>
      </c>
    </row>
    <row r="54">
      <c r="A54" t="inlineStr">
        <is>
          <t>Monthly in-place rent</t>
        </is>
      </c>
      <c r="B54" s="15">
        <f>I48</f>
        <v/>
      </c>
    </row>
    <row r="55">
      <c r="A55" t="inlineStr">
        <is>
          <t>Annual in-place rent</t>
        </is>
      </c>
      <c r="B55" s="15">
        <f>I48*12</f>
        <v/>
      </c>
    </row>
    <row r="56">
      <c r="A56" t="inlineStr">
        <is>
          <t>Annual other charges</t>
        </is>
      </c>
      <c r="B56" s="15">
        <f>J48*12</f>
        <v/>
      </c>
    </row>
    <row r="57">
      <c r="A57" t="inlineStr">
        <is>
          <t>Economic occupancy (in-place / market)</t>
        </is>
      </c>
      <c r="B57" s="18">
        <f>IF(H48&gt;0,I48/H48,0)</f>
        <v/>
      </c>
    </row>
    <row r="58">
      <c r="A58" t="inlineStr">
        <is>
          <t>Average in-place rent per occupied unit</t>
        </is>
      </c>
      <c r="B58" s="15">
        <f>IF(B51&gt;0,I48/B51,0)</f>
        <v/>
      </c>
    </row>
  </sheetData>
  <mergeCells count="3">
    <mergeCell ref="B3:D3"/>
    <mergeCell ref="B2:D2"/>
    <mergeCell ref="B4:D4"/>
  </mergeCells>
  <dataValidations count="1">
    <dataValidation sqref="E8:E47" showDropDown="0" showInputMessage="0" showErrorMessage="0" allowBlank="1" type="list">
      <formula1>"Occupied,Vacant,Notice,Model,Down"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0" customWidth="1" min="3" max="3"/>
    <col width="11" customWidth="1" min="4" max="4"/>
    <col width="16" customWidth="1" min="5" max="5"/>
    <col width="16" customWidth="1" min="6" max="6"/>
  </cols>
  <sheetData>
    <row r="1">
      <c r="A1" s="1" t="inlineStr">
        <is>
          <t>Unit mix summary</t>
        </is>
      </c>
    </row>
    <row r="2">
      <c r="A2" s="7" t="inlineStr">
        <is>
          <t>Type the unit types you used on the rent roll in column A. The rest calculates.</t>
        </is>
      </c>
    </row>
    <row r="4">
      <c r="A4" s="19" t="inlineStr">
        <is>
          <t>Unit type</t>
        </is>
      </c>
      <c r="B4" s="19" t="inlineStr">
        <is>
          <t>Units</t>
        </is>
      </c>
      <c r="C4" s="19" t="inlineStr">
        <is>
          <t>Occupied</t>
        </is>
      </c>
      <c r="D4" s="19" t="inlineStr">
        <is>
          <t>Avg sq ft</t>
        </is>
      </c>
      <c r="E4" s="19" t="inlineStr">
        <is>
          <t>Avg market rent</t>
        </is>
      </c>
      <c r="F4" s="19" t="inlineStr">
        <is>
          <t>Avg in-place rent</t>
        </is>
      </c>
    </row>
    <row r="5">
      <c r="A5" s="3" t="n"/>
      <c r="B5" s="20">
        <f>IF(A5="","",COUNTIF('Rent Roll'!B$8:B$47,A5))</f>
        <v/>
      </c>
      <c r="C5" s="20">
        <f>IF(A5="","",COUNTIFS('Rent Roll'!B$8:B$47,A5,'Rent Roll'!E$8:E$47,"Occupied"))</f>
        <v/>
      </c>
      <c r="D5" s="21">
        <f>IF(A5="","",IFERROR(AVERAGEIF('Rent Roll'!B$8:B$47,A5,'Rent Roll'!C$8:C$47),0))</f>
        <v/>
      </c>
      <c r="E5" s="12">
        <f>IF(A5="","",IFERROR(AVERAGEIF('Rent Roll'!B$8:B$47,A5,'Rent Roll'!H$8:H$47),0))</f>
        <v/>
      </c>
      <c r="F5" s="12">
        <f>IF(A5="","",IFERROR(AVERAGEIFS('Rent Roll'!I$8:I$47,'Rent Roll'!B$8:B$47,A5,'Rent Roll'!E$8:E$47,"Occupied"),0))</f>
        <v/>
      </c>
    </row>
    <row r="6">
      <c r="A6" s="3" t="n"/>
      <c r="B6" s="20">
        <f>IF(A6="","",COUNTIF('Rent Roll'!B$8:B$47,A6))</f>
        <v/>
      </c>
      <c r="C6" s="20">
        <f>IF(A6="","",COUNTIFS('Rent Roll'!B$8:B$47,A6,'Rent Roll'!E$8:E$47,"Occupied"))</f>
        <v/>
      </c>
      <c r="D6" s="21">
        <f>IF(A6="","",IFERROR(AVERAGEIF('Rent Roll'!B$8:B$47,A6,'Rent Roll'!C$8:C$47),0))</f>
        <v/>
      </c>
      <c r="E6" s="12">
        <f>IF(A6="","",IFERROR(AVERAGEIF('Rent Roll'!B$8:B$47,A6,'Rent Roll'!H$8:H$47),0))</f>
        <v/>
      </c>
      <c r="F6" s="12">
        <f>IF(A6="","",IFERROR(AVERAGEIFS('Rent Roll'!I$8:I$47,'Rent Roll'!B$8:B$47,A6,'Rent Roll'!E$8:E$47,"Occupied"),0))</f>
        <v/>
      </c>
    </row>
    <row r="7">
      <c r="A7" s="3" t="n"/>
      <c r="B7" s="20">
        <f>IF(A7="","",COUNTIF('Rent Roll'!B$8:B$47,A7))</f>
        <v/>
      </c>
      <c r="C7" s="20">
        <f>IF(A7="","",COUNTIFS('Rent Roll'!B$8:B$47,A7,'Rent Roll'!E$8:E$47,"Occupied"))</f>
        <v/>
      </c>
      <c r="D7" s="21">
        <f>IF(A7="","",IFERROR(AVERAGEIF('Rent Roll'!B$8:B$47,A7,'Rent Roll'!C$8:C$47),0))</f>
        <v/>
      </c>
      <c r="E7" s="12">
        <f>IF(A7="","",IFERROR(AVERAGEIF('Rent Roll'!B$8:B$47,A7,'Rent Roll'!H$8:H$47),0))</f>
        <v/>
      </c>
      <c r="F7" s="12">
        <f>IF(A7="","",IFERROR(AVERAGEIFS('Rent Roll'!I$8:I$47,'Rent Roll'!B$8:B$47,A7,'Rent Roll'!E$8:E$47,"Occupied"),0))</f>
        <v/>
      </c>
    </row>
    <row r="8">
      <c r="A8" s="3" t="n"/>
      <c r="B8" s="20">
        <f>IF(A8="","",COUNTIF('Rent Roll'!B$8:B$47,A8))</f>
        <v/>
      </c>
      <c r="C8" s="20">
        <f>IF(A8="","",COUNTIFS('Rent Roll'!B$8:B$47,A8,'Rent Roll'!E$8:E$47,"Occupied"))</f>
        <v/>
      </c>
      <c r="D8" s="21">
        <f>IF(A8="","",IFERROR(AVERAGEIF('Rent Roll'!B$8:B$47,A8,'Rent Roll'!C$8:C$47),0))</f>
        <v/>
      </c>
      <c r="E8" s="12">
        <f>IF(A8="","",IFERROR(AVERAGEIF('Rent Roll'!B$8:B$47,A8,'Rent Roll'!H$8:H$47),0))</f>
        <v/>
      </c>
      <c r="F8" s="12">
        <f>IF(A8="","",IFERROR(AVERAGEIFS('Rent Roll'!I$8:I$47,'Rent Roll'!B$8:B$47,A8,'Rent Roll'!E$8:E$47,"Occupied"),0))</f>
        <v/>
      </c>
    </row>
    <row r="9">
      <c r="A9" s="3" t="n"/>
      <c r="B9" s="20">
        <f>IF(A9="","",COUNTIF('Rent Roll'!B$8:B$47,A9))</f>
        <v/>
      </c>
      <c r="C9" s="20">
        <f>IF(A9="","",COUNTIFS('Rent Roll'!B$8:B$47,A9,'Rent Roll'!E$8:E$47,"Occupied"))</f>
        <v/>
      </c>
      <c r="D9" s="21">
        <f>IF(A9="","",IFERROR(AVERAGEIF('Rent Roll'!B$8:B$47,A9,'Rent Roll'!C$8:C$47),0))</f>
        <v/>
      </c>
      <c r="E9" s="12">
        <f>IF(A9="","",IFERROR(AVERAGEIF('Rent Roll'!B$8:B$47,A9,'Rent Roll'!H$8:H$47),0))</f>
        <v/>
      </c>
      <c r="F9" s="12">
        <f>IF(A9="","",IFERROR(AVERAGEIFS('Rent Roll'!I$8:I$47,'Rent Roll'!B$8:B$47,A9,'Rent Roll'!E$8:E$47,"Occupied"),0))</f>
        <v/>
      </c>
    </row>
    <row r="10">
      <c r="A10" s="3" t="n"/>
      <c r="B10" s="20">
        <f>IF(A10="","",COUNTIF('Rent Roll'!B$8:B$47,A10))</f>
        <v/>
      </c>
      <c r="C10" s="20">
        <f>IF(A10="","",COUNTIFS('Rent Roll'!B$8:B$47,A10,'Rent Roll'!E$8:E$47,"Occupied"))</f>
        <v/>
      </c>
      <c r="D10" s="21">
        <f>IF(A10="","",IFERROR(AVERAGEIF('Rent Roll'!B$8:B$47,A10,'Rent Roll'!C$8:C$47),0))</f>
        <v/>
      </c>
      <c r="E10" s="12">
        <f>IF(A10="","",IFERROR(AVERAGEIF('Rent Roll'!B$8:B$47,A10,'Rent Roll'!H$8:H$47),0))</f>
        <v/>
      </c>
      <c r="F10" s="12">
        <f>IF(A10="","",IFERROR(AVERAGEIFS('Rent Roll'!I$8:I$47,'Rent Roll'!B$8:B$47,A10,'Rent Roll'!E$8:E$47,"Occupied"),0))</f>
        <v/>
      </c>
    </row>
    <row r="11">
      <c r="A11" s="3" t="n"/>
      <c r="B11" s="20">
        <f>IF(A11="","",COUNTIF('Rent Roll'!B$8:B$47,A11))</f>
        <v/>
      </c>
      <c r="C11" s="20">
        <f>IF(A11="","",COUNTIFS('Rent Roll'!B$8:B$47,A11,'Rent Roll'!E$8:E$47,"Occupied"))</f>
        <v/>
      </c>
      <c r="D11" s="21">
        <f>IF(A11="","",IFERROR(AVERAGEIF('Rent Roll'!B$8:B$47,A11,'Rent Roll'!C$8:C$47),0))</f>
        <v/>
      </c>
      <c r="E11" s="12">
        <f>IF(A11="","",IFERROR(AVERAGEIF('Rent Roll'!B$8:B$47,A11,'Rent Roll'!H$8:H$47),0))</f>
        <v/>
      </c>
      <c r="F11" s="12">
        <f>IF(A11="","",IFERROR(AVERAGEIFS('Rent Roll'!I$8:I$47,'Rent Roll'!B$8:B$47,A11,'Rent Roll'!E$8:E$47,"Occupied"),0))</f>
        <v/>
      </c>
    </row>
    <row r="12">
      <c r="A12" s="3" t="n"/>
      <c r="B12" s="20">
        <f>IF(A12="","",COUNTIF('Rent Roll'!B$8:B$47,A12))</f>
        <v/>
      </c>
      <c r="C12" s="20">
        <f>IF(A12="","",COUNTIFS('Rent Roll'!B$8:B$47,A12,'Rent Roll'!E$8:E$47,"Occupied"))</f>
        <v/>
      </c>
      <c r="D12" s="21">
        <f>IF(A12="","",IFERROR(AVERAGEIF('Rent Roll'!B$8:B$47,A12,'Rent Roll'!C$8:C$47),0))</f>
        <v/>
      </c>
      <c r="E12" s="12">
        <f>IF(A12="","",IFERROR(AVERAGEIF('Rent Roll'!B$8:B$47,A12,'Rent Roll'!H$8:H$47),0))</f>
        <v/>
      </c>
      <c r="F12" s="12">
        <f>IF(A12="","",IFERROR(AVERAGEIFS('Rent Roll'!I$8:I$47,'Rent Roll'!B$8:B$47,A12,'Rent Roll'!E$8:E$47,"Occupied"),0))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2026-10-09T20:01:37Z</dcterms:created>
  <dcterms:modified xsi:type="dcterms:W3CDTF">2026-10-09T20:01:37Z</dcterms:modified>
</cp:coreProperties>
</file>